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60" windowWidth="19440" windowHeight="6945"/>
  </bookViews>
  <sheets>
    <sheet name="Phong_QTM_ANM" sheetId="9" r:id="rId1"/>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0" i="9" l="1"/>
  <c r="F10" i="9" l="1"/>
  <c r="F11" i="9"/>
  <c r="F12" i="9"/>
  <c r="F13" i="9"/>
  <c r="F33" i="9" l="1"/>
  <c r="F30" i="9"/>
  <c r="F32" i="9"/>
  <c r="F28" i="9"/>
  <c r="F29" i="9"/>
  <c r="F39" i="9" l="1"/>
  <c r="F38" i="9"/>
  <c r="F37" i="9"/>
  <c r="F36" i="9"/>
  <c r="F35" i="9"/>
  <c r="F31" i="9"/>
  <c r="F27" i="9"/>
  <c r="F25" i="9"/>
  <c r="F24" i="9"/>
  <c r="F23" i="9"/>
  <c r="F21" i="9"/>
  <c r="F20" i="9"/>
  <c r="F19" i="9"/>
  <c r="F18" i="9"/>
  <c r="F17" i="9"/>
  <c r="F16" i="9"/>
  <c r="F15" i="9"/>
  <c r="F9" i="9"/>
  <c r="F8" i="9"/>
  <c r="F7" i="9"/>
</calcChain>
</file>

<file path=xl/sharedStrings.xml><?xml version="1.0" encoding="utf-8"?>
<sst xmlns="http://schemas.openxmlformats.org/spreadsheetml/2006/main" count="73" uniqueCount="48">
  <si>
    <t>Bộ</t>
  </si>
  <si>
    <t>Cái</t>
  </si>
  <si>
    <t>STT</t>
  </si>
  <si>
    <t>MÔ HÌNH DỰ KIẾN</t>
  </si>
  <si>
    <t>DANH MỤC HÀNG HÓA</t>
  </si>
  <si>
    <t>ĐVT</t>
  </si>
  <si>
    <t xml:space="preserve">SL </t>
  </si>
  <si>
    <t>ĐƠN GIÁ
(VNĐ)</t>
  </si>
  <si>
    <t>THÀNH TIỀN
(VNĐ)</t>
  </si>
  <si>
    <t>Tủ Rack</t>
  </si>
  <si>
    <t xml:space="preserve">Cái </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</si>
  <si>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</si>
  <si>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</si>
  <si>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</si>
  <si>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</si>
  <si>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</si>
  <si>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</si>
  <si>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</si>
  <si>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</si>
  <si>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</si>
  <si>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</si>
  <si>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</si>
  <si>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</si>
  <si>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Bộ tai nghe và Micro chuyên dụng Robotel RH-CS2500 HS4</t>
  </si>
  <si>
    <t>cái</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</si>
  <si>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</si>
  <si>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</si>
  <si>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</si>
  <si>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</si>
  <si>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</si>
  <si>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</si>
  <si>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Laptop Dell 
Core i7/16GB/1TB/UMA/15.6" FHD/Win 10</t>
  </si>
  <si>
    <t xml:space="preserve">D. HỆ THỐNG HỌC TẬP THÔNG MINH  </t>
  </si>
  <si>
    <t>Switch CISCO Catalyst 2960 WS-C2960-24TT-L</t>
  </si>
  <si>
    <t>35 sinh viên, mỗi sinh viên có một trạm thực hiện các bài thực hành cấu hình hệ thống mạng: Đi dây tủ rack; lắp đặt, kết nối, cấu hình, vận hành và khắc phục sự cố</t>
  </si>
  <si>
    <t>patch panel 24 port</t>
  </si>
  <si>
    <t>Ổ ĐIỆN 19″, 12 Ổ CẮM CHUẨN C19, CÓ MCB 2P 50A 4.5-6KA</t>
  </si>
  <si>
    <t>Router CISCO2921-SEC/K9</t>
  </si>
  <si>
    <t>Thiết bị IPS/IDS</t>
  </si>
  <si>
    <t>ASA5515-SSD120-K9</t>
  </si>
  <si>
    <t>PHÒNG HỌC QUẢN TRỊ HỆ THỐNG MẠNG MÁY TÍNH, AN NINH MẠNG</t>
  </si>
  <si>
    <t>TỔNG DỰ TOÁN CHO 1 PHÒNG HỌC THÔNG MINH QUẢN TRỊ MẠNG, AN NINH MẠNG</t>
  </si>
  <si>
    <t xml:space="preserve">Router CISCO2901/SEC/K9  </t>
  </si>
  <si>
    <t>Switch WS-C3650-24TS-L</t>
  </si>
  <si>
    <t>Laptop Dell
Core i7/16GB/1TB/UMA/15.6" FHD/Win 10</t>
  </si>
  <si>
    <t>Thiết bị lưu trữ NAS QNAP TES-1885U (TES-1885U-D1531-128GR)</t>
  </si>
  <si>
    <t>Server DELL PowerEdge R940 Rack Server</t>
  </si>
  <si>
    <t>A. HỆ THỐNG ĐIỀU KHIỂN, BẢO MẬT, LƯU TRỮ SỬ DỤNG CHUNG CHO PHÒNG</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</si>
</sst>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0\ ;\(\$#,##0\)"/>
    <numFmt numFmtId="170" formatCode="#,"/>
    <numFmt numFmtId="171" formatCode="#,##0\ &quot;DM&quot;;\-#,##0\ &quot;DM&quot;"/>
    <numFmt numFmtId="172" formatCode="0.000%"/>
    <numFmt numFmtId="173" formatCode="&quot;￥&quot;#,##0;&quot;￥&quot;\-#,##0"/>
    <numFmt numFmtId="174" formatCode="00.000"/>
  </numFmts>
  <fonts count="23">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4"/>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sz val="12"/>
      <color theme="1"/>
      <name val="Arial"/>
      <family val="2"/>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s>
  <borders count="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59">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69"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0" fontId="7" fillId="0" borderId="0">
      <protection locked="0"/>
    </xf>
    <xf numFmtId="170"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1" fontId="13" fillId="0" borderId="0" applyFont="0" applyFill="0" applyBorder="0" applyAlignment="0" applyProtection="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cellStyleXfs>
  <cellXfs count="43">
    <xf numFmtId="0" fontId="0" fillId="0" borderId="0" xfId="0"/>
    <xf numFmtId="0" fontId="0" fillId="0" borderId="0" xfId="0" applyFill="1"/>
    <xf numFmtId="0" fontId="0" fillId="0" borderId="0" xfId="0" applyAlignment="1">
      <alignment horizontal="center" vertical="center"/>
    </xf>
    <xf numFmtId="0" fontId="0" fillId="0" borderId="0" xfId="0" applyAlignment="1">
      <alignment horizontal="center"/>
    </xf>
    <xf numFmtId="0" fontId="18" fillId="3" borderId="0" xfId="0" applyFont="1" applyFill="1" applyAlignment="1">
      <alignment horizontal="center" vertical="center" wrapText="1"/>
    </xf>
    <xf numFmtId="0" fontId="17" fillId="5" borderId="3" xfId="0" applyFont="1" applyFill="1" applyBorder="1" applyAlignment="1">
      <alignment horizontal="center" vertical="center"/>
    </xf>
    <xf numFmtId="0" fontId="17" fillId="5" borderId="3" xfId="0" applyFont="1" applyFill="1" applyBorder="1" applyAlignment="1">
      <alignment horizontal="center" vertical="center" wrapText="1"/>
    </xf>
    <xf numFmtId="0" fontId="0" fillId="0" borderId="0" xfId="0" applyAlignment="1">
      <alignment vertical="center"/>
    </xf>
    <xf numFmtId="0" fontId="19" fillId="0" borderId="3" xfId="0" applyFont="1" applyFill="1" applyBorder="1" applyAlignment="1">
      <alignment horizontal="center" vertical="center"/>
    </xf>
    <xf numFmtId="0" fontId="19" fillId="0" borderId="3" xfId="0" applyFont="1" applyFill="1" applyBorder="1" applyAlignment="1">
      <alignment vertical="center" wrapText="1"/>
    </xf>
    <xf numFmtId="0" fontId="19" fillId="0" borderId="3" xfId="0" applyFont="1" applyFill="1" applyBorder="1" applyAlignment="1">
      <alignment horizontal="center" vertical="center" wrapText="1"/>
    </xf>
    <xf numFmtId="3" fontId="19" fillId="0" borderId="3" xfId="0" applyNumberFormat="1" applyFont="1" applyBorder="1" applyAlignment="1">
      <alignment vertical="center"/>
    </xf>
    <xf numFmtId="3" fontId="19" fillId="0" borderId="3" xfId="0" applyNumberFormat="1" applyFont="1" applyFill="1" applyBorder="1" applyAlignment="1">
      <alignment vertical="center"/>
    </xf>
    <xf numFmtId="0" fontId="19" fillId="2" borderId="3" xfId="0" applyFont="1" applyFill="1" applyBorder="1" applyAlignment="1">
      <alignment horizontal="center" vertical="center"/>
    </xf>
    <xf numFmtId="0" fontId="19" fillId="2" borderId="3" xfId="0" applyFont="1" applyFill="1" applyBorder="1" applyAlignment="1">
      <alignment vertical="center" wrapText="1"/>
    </xf>
    <xf numFmtId="0" fontId="19" fillId="2" borderId="3" xfId="0" applyFont="1" applyFill="1" applyBorder="1" applyAlignment="1">
      <alignment horizontal="center" vertical="center" wrapText="1"/>
    </xf>
    <xf numFmtId="3" fontId="19" fillId="2" borderId="3" xfId="0" applyNumberFormat="1" applyFont="1" applyFill="1" applyBorder="1" applyAlignment="1">
      <alignment vertical="center"/>
    </xf>
    <xf numFmtId="0" fontId="0" fillId="0" borderId="0" xfId="0" applyFill="1" applyAlignment="1">
      <alignment vertical="center"/>
    </xf>
    <xf numFmtId="3" fontId="20" fillId="4" borderId="4" xfId="0" applyNumberFormat="1" applyFont="1" applyFill="1" applyBorder="1" applyAlignment="1">
      <alignment horizontal="left" vertical="center"/>
    </xf>
    <xf numFmtId="3" fontId="20" fillId="4" borderId="2" xfId="0" applyNumberFormat="1" applyFont="1" applyFill="1" applyBorder="1" applyAlignment="1">
      <alignment horizontal="left" vertical="center"/>
    </xf>
    <xf numFmtId="3" fontId="20" fillId="4" borderId="5" xfId="0" applyNumberFormat="1" applyFont="1" applyFill="1" applyBorder="1" applyAlignment="1">
      <alignment horizontal="left" vertical="center"/>
    </xf>
    <xf numFmtId="0" fontId="19" fillId="0" borderId="4" xfId="0" applyFont="1" applyFill="1" applyBorder="1" applyAlignment="1">
      <alignment horizontal="center" vertical="center"/>
    </xf>
    <xf numFmtId="0" fontId="21" fillId="0" borderId="3" xfId="0" applyFont="1" applyFill="1" applyBorder="1" applyAlignment="1">
      <alignment horizontal="center" vertical="center"/>
    </xf>
    <xf numFmtId="3" fontId="17" fillId="0" borderId="3" xfId="0" applyNumberFormat="1" applyFont="1" applyBorder="1" applyAlignment="1">
      <alignment vertical="center"/>
    </xf>
    <xf numFmtId="3" fontId="0" fillId="0" borderId="0" xfId="0" applyNumberFormat="1" applyAlignment="1">
      <alignment vertical="center"/>
    </xf>
    <xf numFmtId="0" fontId="19" fillId="0" borderId="0" xfId="0" applyFont="1" applyAlignment="1">
      <alignment vertical="center"/>
    </xf>
    <xf numFmtId="0" fontId="17" fillId="0" borderId="0" xfId="0" applyFont="1" applyAlignment="1">
      <alignment horizontal="left" vertical="center"/>
    </xf>
    <xf numFmtId="3" fontId="19" fillId="0" borderId="5" xfId="0" applyNumberFormat="1" applyFont="1" applyFill="1" applyBorder="1" applyAlignment="1">
      <alignment vertical="center"/>
    </xf>
    <xf numFmtId="0" fontId="19" fillId="2" borderId="2" xfId="0" applyFont="1" applyFill="1" applyBorder="1" applyAlignment="1">
      <alignment horizontal="center" vertical="center" wrapText="1"/>
    </xf>
    <xf numFmtId="0" fontId="19" fillId="2" borderId="2" xfId="0" applyFont="1" applyFill="1" applyBorder="1" applyAlignment="1">
      <alignment horizontal="center" vertical="center"/>
    </xf>
    <xf numFmtId="3" fontId="19" fillId="2" borderId="2" xfId="0" applyNumberFormat="1" applyFont="1" applyFill="1" applyBorder="1" applyAlignment="1">
      <alignment vertical="center"/>
    </xf>
    <xf numFmtId="0" fontId="19" fillId="2" borderId="4" xfId="0" applyFont="1" applyFill="1" applyBorder="1" applyAlignment="1">
      <alignment vertical="center" wrapText="1"/>
    </xf>
    <xf numFmtId="0" fontId="16" fillId="0" borderId="0" xfId="0" applyFont="1" applyAlignment="1">
      <alignment horizontal="center" vertical="center"/>
    </xf>
    <xf numFmtId="0" fontId="19" fillId="0" borderId="0" xfId="0" applyFont="1" applyAlignment="1">
      <alignment horizontal="left" vertical="center" wrapText="1"/>
    </xf>
    <xf numFmtId="0" fontId="0" fillId="0" borderId="6" xfId="0" applyFill="1" applyBorder="1" applyAlignment="1">
      <alignment horizontal="left" vertical="center" wrapText="1"/>
    </xf>
    <xf numFmtId="0" fontId="0" fillId="0" borderId="6" xfId="0" applyBorder="1" applyAlignment="1">
      <alignment horizontal="left" vertical="center" wrapText="1"/>
    </xf>
    <xf numFmtId="0" fontId="22" fillId="0" borderId="3" xfId="0" applyFont="1" applyBorder="1" applyAlignment="1">
      <alignment horizontal="center" vertical="center"/>
    </xf>
    <xf numFmtId="0" fontId="20" fillId="4" borderId="4" xfId="0" applyFont="1" applyFill="1" applyBorder="1" applyAlignment="1">
      <alignment horizontal="left" vertical="center"/>
    </xf>
    <xf numFmtId="0" fontId="20" fillId="4" borderId="2" xfId="0" applyFont="1" applyFill="1" applyBorder="1" applyAlignment="1">
      <alignment horizontal="left" vertical="center"/>
    </xf>
    <xf numFmtId="0" fontId="20" fillId="4" borderId="5" xfId="0" applyFont="1" applyFill="1" applyBorder="1" applyAlignment="1">
      <alignment horizontal="left" vertical="center"/>
    </xf>
    <xf numFmtId="3" fontId="20" fillId="4" borderId="4" xfId="0" applyNumberFormat="1" applyFont="1" applyFill="1" applyBorder="1" applyAlignment="1">
      <alignment horizontal="left" vertical="center"/>
    </xf>
    <xf numFmtId="3" fontId="20" fillId="4" borderId="2" xfId="0" applyNumberFormat="1" applyFont="1" applyFill="1" applyBorder="1" applyAlignment="1">
      <alignment horizontal="left" vertical="center"/>
    </xf>
    <xf numFmtId="3" fontId="20" fillId="4" borderId="5" xfId="0" applyNumberFormat="1" applyFont="1" applyFill="1" applyBorder="1" applyAlignment="1">
      <alignment horizontal="left" vertical="center"/>
    </xf>
  </cellXfs>
  <cellStyles count="59">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1170214</xdr:colOff>
      <xdr:row>1</xdr:row>
      <xdr:rowOff>103918</xdr:rowOff>
    </xdr:from>
    <xdr:to>
      <xdr:col>4</xdr:col>
      <xdr:colOff>1285468</xdr:colOff>
      <xdr:row>2</xdr:row>
      <xdr:rowOff>14219</xdr:rowOff>
    </xdr:to>
    <xdr:pic>
      <xdr:nvPicPr>
        <xdr:cNvPr id="5" name="Picture 4" descr="Screen Clippin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619250" y="1437418"/>
          <a:ext cx="6292897" cy="403326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tabSelected="1" topLeftCell="A4" zoomScale="85" zoomScaleNormal="85" workbookViewId="0">
      <selection activeCell="A7" sqref="A7"/>
    </sheetView>
  </sheetViews>
  <sheetFormatPr defaultRowHeight="15"/>
  <cols>
    <col min="1" max="1" width="6.7109375" style="2" customWidth="1"/>
    <col min="2" max="2" width="72.42578125" customWidth="1"/>
    <col min="3" max="3" width="11.7109375" style="3" customWidth="1"/>
    <col min="4" max="4" width="8.5703125" style="2" customWidth="1"/>
    <col min="5" max="5" width="19.5703125" customWidth="1"/>
    <col min="6" max="6" width="20.28515625" customWidth="1"/>
    <col min="7" max="7" width="47" customWidth="1"/>
  </cols>
  <sheetData>
    <row r="1" spans="1:6" ht="21" customHeight="1">
      <c r="A1" s="32" t="s">
        <v>40</v>
      </c>
      <c r="B1" s="32"/>
      <c r="C1" s="32"/>
      <c r="D1" s="32"/>
      <c r="E1" s="32"/>
      <c r="F1" s="32"/>
    </row>
    <row r="2" spans="1:6" ht="324.75" customHeight="1">
      <c r="F2" s="4" t="s">
        <v>3</v>
      </c>
    </row>
    <row r="3" spans="1:6" ht="36" customHeight="1">
      <c r="A3" s="33"/>
      <c r="B3" s="33"/>
      <c r="C3" s="33"/>
      <c r="D3" s="33"/>
      <c r="E3" s="33"/>
      <c r="F3" s="33"/>
    </row>
    <row r="4" spans="1:6" ht="5.25" customHeight="1"/>
    <row r="5" spans="1:6" s="7" customFormat="1" ht="37.5" customHeight="1">
      <c r="A5" s="5" t="s">
        <v>2</v>
      </c>
      <c r="B5" s="5" t="s">
        <v>4</v>
      </c>
      <c r="C5" s="5" t="s">
        <v>5</v>
      </c>
      <c r="D5" s="5" t="s">
        <v>6</v>
      </c>
      <c r="E5" s="6" t="s">
        <v>7</v>
      </c>
      <c r="F5" s="6" t="s">
        <v>8</v>
      </c>
    </row>
    <row r="6" spans="1:6" s="7" customFormat="1" ht="19.5" customHeight="1">
      <c r="A6" s="37" t="s">
        <v>47</v>
      </c>
      <c r="B6" s="38"/>
      <c r="C6" s="38"/>
      <c r="D6" s="38"/>
      <c r="E6" s="38"/>
      <c r="F6" s="39"/>
    </row>
    <row r="7" spans="1:6" s="1" customFormat="1">
      <c r="A7" s="8">
        <v>1</v>
      </c>
      <c r="B7" s="9" t="s">
        <v>45</v>
      </c>
      <c r="C7" s="10" t="s">
        <v>0</v>
      </c>
      <c r="D7" s="8">
        <v>1</v>
      </c>
      <c r="E7" s="11">
        <v>150000000</v>
      </c>
      <c r="F7" s="12">
        <f>E7*D7</f>
        <v>150000000</v>
      </c>
    </row>
    <row r="8" spans="1:6" s="1" customFormat="1">
      <c r="A8" s="8">
        <v>2</v>
      </c>
      <c r="B8" s="9" t="s">
        <v>46</v>
      </c>
      <c r="C8" s="10" t="s">
        <v>1</v>
      </c>
      <c r="D8" s="8">
        <v>1</v>
      </c>
      <c r="E8" s="11">
        <v>200000000</v>
      </c>
      <c r="F8" s="12">
        <f>E8*D8</f>
        <v>200000000</v>
      </c>
    </row>
    <row r="9" spans="1:6" s="17" customFormat="1">
      <c r="A9" s="8">
        <v>3</v>
      </c>
      <c r="B9" s="31" t="s">
        <v>9</v>
      </c>
      <c r="C9" s="15" t="s">
        <v>10</v>
      </c>
      <c r="D9" s="13">
        <v>1</v>
      </c>
      <c r="E9" s="16">
        <v>6000000</v>
      </c>
      <c r="F9" s="16">
        <f t="shared" ref="F9:F13" si="0">E9*D9</f>
        <v>6000000</v>
      </c>
    </row>
    <row r="10" spans="1:6" s="17" customFormat="1">
      <c r="A10" s="8">
        <v>4</v>
      </c>
      <c r="B10" s="31" t="s">
        <v>43</v>
      </c>
      <c r="C10" s="15" t="s">
        <v>10</v>
      </c>
      <c r="D10" s="13">
        <v>1</v>
      </c>
      <c r="E10" s="16">
        <v>90000000</v>
      </c>
      <c r="F10" s="16">
        <f t="shared" si="0"/>
        <v>90000000</v>
      </c>
    </row>
    <row r="11" spans="1:6" s="17" customFormat="1">
      <c r="A11" s="8">
        <v>5</v>
      </c>
      <c r="B11" s="14" t="s">
        <v>37</v>
      </c>
      <c r="C11" s="15" t="s">
        <v>10</v>
      </c>
      <c r="D11" s="13">
        <v>1</v>
      </c>
      <c r="E11" s="16">
        <v>115000000</v>
      </c>
      <c r="F11" s="16">
        <f t="shared" si="0"/>
        <v>115000000</v>
      </c>
    </row>
    <row r="12" spans="1:6" s="17" customFormat="1">
      <c r="A12" s="8">
        <v>6</v>
      </c>
      <c r="B12" s="14" t="s">
        <v>38</v>
      </c>
      <c r="C12" s="10" t="s">
        <v>0</v>
      </c>
      <c r="D12" s="13">
        <v>1</v>
      </c>
      <c r="E12" s="16">
        <v>100000000</v>
      </c>
      <c r="F12" s="16">
        <f t="shared" si="0"/>
        <v>100000000</v>
      </c>
    </row>
    <row r="13" spans="1:6" s="17" customFormat="1">
      <c r="A13" s="8">
        <v>7</v>
      </c>
      <c r="B13" s="14" t="s">
        <v>39</v>
      </c>
      <c r="C13" s="15" t="s">
        <v>10</v>
      </c>
      <c r="D13" s="13">
        <v>1</v>
      </c>
      <c r="E13" s="16">
        <v>135000000</v>
      </c>
      <c r="F13" s="16">
        <f t="shared" si="0"/>
        <v>135000000</v>
      </c>
    </row>
    <row r="14" spans="1:6" s="17" customFormat="1" ht="18.75" customHeight="1">
      <c r="A14" s="40" t="s">
        <v>11</v>
      </c>
      <c r="B14" s="41"/>
      <c r="C14" s="41"/>
      <c r="D14" s="41"/>
      <c r="E14" s="41"/>
      <c r="F14" s="42"/>
    </row>
    <row r="15" spans="1:6" s="17" customFormat="1" ht="18.75" customHeight="1">
      <c r="A15" s="8">
        <v>8</v>
      </c>
      <c r="B15" s="9" t="s">
        <v>12</v>
      </c>
      <c r="C15" s="10" t="s">
        <v>13</v>
      </c>
      <c r="D15" s="8">
        <v>1</v>
      </c>
      <c r="E15" s="12">
        <v>165000000</v>
      </c>
      <c r="F15" s="12">
        <f>E15*D15</f>
        <v>165000000</v>
      </c>
    </row>
    <row r="16" spans="1:6" s="17" customFormat="1" ht="18.75" customHeight="1">
      <c r="A16" s="8">
        <v>9</v>
      </c>
      <c r="B16" s="9" t="s">
        <v>14</v>
      </c>
      <c r="C16" s="10" t="s">
        <v>13</v>
      </c>
      <c r="D16" s="8">
        <v>3</v>
      </c>
      <c r="E16" s="12">
        <v>99000000</v>
      </c>
      <c r="F16" s="12">
        <f>E16*D16</f>
        <v>297000000</v>
      </c>
    </row>
    <row r="17" spans="1:7" s="17" customFormat="1" ht="18.75" customHeight="1">
      <c r="A17" s="8">
        <v>10</v>
      </c>
      <c r="B17" s="9" t="s">
        <v>15</v>
      </c>
      <c r="C17" s="10" t="s">
        <v>0</v>
      </c>
      <c r="D17" s="8">
        <v>4</v>
      </c>
      <c r="E17" s="12">
        <v>3300000</v>
      </c>
      <c r="F17" s="12">
        <f t="shared" ref="F17:F19" si="1">E17*D17</f>
        <v>13200000</v>
      </c>
    </row>
    <row r="18" spans="1:7" s="17" customFormat="1" ht="18.75" customHeight="1">
      <c r="A18" s="8">
        <v>11</v>
      </c>
      <c r="B18" s="9" t="s">
        <v>16</v>
      </c>
      <c r="C18" s="10" t="s">
        <v>17</v>
      </c>
      <c r="D18" s="8">
        <v>4</v>
      </c>
      <c r="E18" s="12">
        <v>5500000</v>
      </c>
      <c r="F18" s="12">
        <f t="shared" si="1"/>
        <v>22000000</v>
      </c>
    </row>
    <row r="19" spans="1:7" s="17" customFormat="1" ht="18.75" customHeight="1">
      <c r="A19" s="8">
        <v>12</v>
      </c>
      <c r="B19" s="9" t="s">
        <v>18</v>
      </c>
      <c r="C19" s="10" t="s">
        <v>0</v>
      </c>
      <c r="D19" s="8">
        <v>1</v>
      </c>
      <c r="E19" s="12">
        <v>22000000</v>
      </c>
      <c r="F19" s="12">
        <f t="shared" si="1"/>
        <v>22000000</v>
      </c>
    </row>
    <row r="20" spans="1:7" ht="18" customHeight="1">
      <c r="A20" s="8">
        <v>13</v>
      </c>
      <c r="B20" s="14" t="s">
        <v>19</v>
      </c>
      <c r="C20" s="15" t="s">
        <v>10</v>
      </c>
      <c r="D20" s="13">
        <v>1</v>
      </c>
      <c r="E20" s="16">
        <v>99000000</v>
      </c>
      <c r="F20" s="16">
        <f>E20*D20</f>
        <v>99000000</v>
      </c>
    </row>
    <row r="21" spans="1:7" s="17" customFormat="1" ht="18.75" customHeight="1">
      <c r="A21" s="8">
        <v>14</v>
      </c>
      <c r="B21" s="9" t="s">
        <v>20</v>
      </c>
      <c r="C21" s="10" t="s">
        <v>0</v>
      </c>
      <c r="D21" s="8">
        <v>1</v>
      </c>
      <c r="E21" s="12">
        <v>7700000</v>
      </c>
      <c r="F21" s="12">
        <f t="shared" ref="F21" si="2">E21*D21</f>
        <v>7700000</v>
      </c>
    </row>
    <row r="22" spans="1:7" s="7" customFormat="1" ht="19.5" customHeight="1">
      <c r="A22" s="37" t="s">
        <v>21</v>
      </c>
      <c r="B22" s="38"/>
      <c r="C22" s="38"/>
      <c r="D22" s="38"/>
      <c r="E22" s="38"/>
      <c r="F22" s="39"/>
    </row>
    <row r="23" spans="1:7" s="17" customFormat="1" ht="75" customHeight="1">
      <c r="A23" s="21">
        <v>15</v>
      </c>
      <c r="B23" s="9" t="s">
        <v>22</v>
      </c>
      <c r="C23" s="10" t="s">
        <v>0</v>
      </c>
      <c r="D23" s="8">
        <v>1</v>
      </c>
      <c r="E23" s="12">
        <v>99000000</v>
      </c>
      <c r="F23" s="12">
        <f t="shared" ref="F23:F24" si="3">E23*D23</f>
        <v>99000000</v>
      </c>
    </row>
    <row r="24" spans="1:7" s="17" customFormat="1" ht="34.5" customHeight="1">
      <c r="A24" s="21">
        <v>16</v>
      </c>
      <c r="B24" s="9" t="s">
        <v>31</v>
      </c>
      <c r="C24" s="10" t="s">
        <v>1</v>
      </c>
      <c r="D24" s="8">
        <v>1</v>
      </c>
      <c r="E24" s="12">
        <v>30000000</v>
      </c>
      <c r="F24" s="12">
        <f t="shared" si="3"/>
        <v>30000000</v>
      </c>
    </row>
    <row r="25" spans="1:7" s="17" customFormat="1" ht="24" customHeight="1">
      <c r="A25" s="21">
        <v>17</v>
      </c>
      <c r="B25" s="9" t="s">
        <v>23</v>
      </c>
      <c r="C25" s="10" t="s">
        <v>24</v>
      </c>
      <c r="D25" s="8">
        <v>1</v>
      </c>
      <c r="E25" s="12">
        <v>2530000</v>
      </c>
      <c r="F25" s="12">
        <f>E25*D25</f>
        <v>2530000</v>
      </c>
    </row>
    <row r="26" spans="1:7" s="7" customFormat="1" ht="19.5" customHeight="1">
      <c r="A26" s="37" t="s">
        <v>32</v>
      </c>
      <c r="B26" s="38"/>
      <c r="C26" s="38"/>
      <c r="D26" s="38"/>
      <c r="E26" s="38"/>
      <c r="F26" s="39"/>
      <c r="G26" s="35" t="s">
        <v>34</v>
      </c>
    </row>
    <row r="27" spans="1:7" s="17" customFormat="1" ht="30.75" customHeight="1">
      <c r="A27" s="8">
        <v>18</v>
      </c>
      <c r="B27" s="9" t="s">
        <v>44</v>
      </c>
      <c r="C27" s="10" t="s">
        <v>24</v>
      </c>
      <c r="D27" s="8">
        <v>35</v>
      </c>
      <c r="E27" s="12">
        <v>30000000</v>
      </c>
      <c r="F27" s="12">
        <f t="shared" ref="F27:F30" si="4">E27*D27</f>
        <v>1050000000</v>
      </c>
      <c r="G27" s="35"/>
    </row>
    <row r="28" spans="1:7" s="17" customFormat="1" ht="24" customHeight="1">
      <c r="A28" s="22">
        <v>19</v>
      </c>
      <c r="B28" s="9" t="s">
        <v>33</v>
      </c>
      <c r="C28" s="10" t="s">
        <v>24</v>
      </c>
      <c r="D28" s="8">
        <v>70</v>
      </c>
      <c r="E28" s="12">
        <v>18000000</v>
      </c>
      <c r="F28" s="12">
        <f t="shared" si="4"/>
        <v>1260000000</v>
      </c>
      <c r="G28" s="35"/>
    </row>
    <row r="29" spans="1:7" s="17" customFormat="1" ht="24" customHeight="1">
      <c r="A29" s="8">
        <v>20</v>
      </c>
      <c r="B29" s="9" t="s">
        <v>42</v>
      </c>
      <c r="C29" s="10" t="s">
        <v>24</v>
      </c>
      <c r="D29" s="8">
        <v>35</v>
      </c>
      <c r="E29" s="12">
        <v>45000000</v>
      </c>
      <c r="F29" s="12">
        <f t="shared" si="4"/>
        <v>1575000000</v>
      </c>
      <c r="G29" s="35"/>
    </row>
    <row r="30" spans="1:7" s="17" customFormat="1" ht="24" customHeight="1">
      <c r="A30" s="22">
        <v>21</v>
      </c>
      <c r="B30" s="9" t="s">
        <v>35</v>
      </c>
      <c r="C30" s="10" t="s">
        <v>24</v>
      </c>
      <c r="D30" s="8">
        <v>35</v>
      </c>
      <c r="E30" s="12">
        <v>3500000</v>
      </c>
      <c r="F30" s="12">
        <f t="shared" si="4"/>
        <v>122500000</v>
      </c>
      <c r="G30" s="35"/>
    </row>
    <row r="31" spans="1:7" s="17" customFormat="1" ht="24" customHeight="1">
      <c r="A31" s="8">
        <v>22</v>
      </c>
      <c r="B31" s="9" t="s">
        <v>23</v>
      </c>
      <c r="C31" s="10" t="s">
        <v>24</v>
      </c>
      <c r="D31" s="8">
        <v>35</v>
      </c>
      <c r="E31" s="12">
        <v>2530000</v>
      </c>
      <c r="F31" s="12">
        <f>E31*D31</f>
        <v>88550000</v>
      </c>
      <c r="G31" s="35"/>
    </row>
    <row r="32" spans="1:7" s="17" customFormat="1" ht="24" customHeight="1">
      <c r="A32" s="22">
        <v>23</v>
      </c>
      <c r="B32" s="14" t="s">
        <v>9</v>
      </c>
      <c r="C32" s="15" t="s">
        <v>10</v>
      </c>
      <c r="D32" s="13">
        <v>35</v>
      </c>
      <c r="E32" s="16">
        <v>3000000</v>
      </c>
      <c r="F32" s="12">
        <f>E32*D32</f>
        <v>105000000</v>
      </c>
      <c r="G32" s="35"/>
    </row>
    <row r="33" spans="1:7" s="17" customFormat="1" ht="24" customHeight="1">
      <c r="A33" s="8">
        <v>24</v>
      </c>
      <c r="B33" s="14" t="s">
        <v>36</v>
      </c>
      <c r="C33" s="28" t="s">
        <v>24</v>
      </c>
      <c r="D33" s="29">
        <v>35</v>
      </c>
      <c r="E33" s="30">
        <v>1000000</v>
      </c>
      <c r="F33" s="27">
        <f>E33*D33</f>
        <v>35000000</v>
      </c>
      <c r="G33" s="35"/>
    </row>
    <row r="34" spans="1:7" s="17" customFormat="1" ht="18.75" customHeight="1">
      <c r="A34" s="18" t="s">
        <v>25</v>
      </c>
      <c r="B34" s="19"/>
      <c r="C34" s="19"/>
      <c r="D34" s="19"/>
      <c r="E34" s="19"/>
      <c r="F34" s="20"/>
      <c r="G34" s="34"/>
    </row>
    <row r="35" spans="1:7" s="17" customFormat="1" ht="18.75" customHeight="1">
      <c r="A35" s="8">
        <v>25</v>
      </c>
      <c r="B35" s="9" t="s">
        <v>26</v>
      </c>
      <c r="C35" s="10" t="s">
        <v>1</v>
      </c>
      <c r="D35" s="8">
        <v>1</v>
      </c>
      <c r="E35" s="12">
        <v>3300000</v>
      </c>
      <c r="F35" s="12">
        <f t="shared" ref="F35:F36" si="5">E35*D35</f>
        <v>3300000</v>
      </c>
      <c r="G35" s="34"/>
    </row>
    <row r="36" spans="1:7" s="17" customFormat="1" ht="18.75" customHeight="1">
      <c r="A36" s="8">
        <v>26</v>
      </c>
      <c r="B36" s="9" t="s">
        <v>27</v>
      </c>
      <c r="C36" s="10" t="s">
        <v>1</v>
      </c>
      <c r="D36" s="8">
        <v>1</v>
      </c>
      <c r="E36" s="12">
        <v>1540000</v>
      </c>
      <c r="F36" s="12">
        <f t="shared" si="5"/>
        <v>1540000</v>
      </c>
      <c r="G36" s="34"/>
    </row>
    <row r="37" spans="1:7" s="17" customFormat="1" ht="18.75" customHeight="1">
      <c r="A37" s="8">
        <v>27</v>
      </c>
      <c r="B37" s="9" t="s">
        <v>28</v>
      </c>
      <c r="C37" s="10" t="s">
        <v>10</v>
      </c>
      <c r="D37" s="8">
        <v>35</v>
      </c>
      <c r="E37" s="12">
        <v>2200000</v>
      </c>
      <c r="F37" s="12">
        <f>E37*D37</f>
        <v>77000000</v>
      </c>
      <c r="G37" s="34"/>
    </row>
    <row r="38" spans="1:7" s="17" customFormat="1" ht="18.75" customHeight="1">
      <c r="A38" s="8">
        <v>28</v>
      </c>
      <c r="B38" s="9" t="s">
        <v>29</v>
      </c>
      <c r="C38" s="10" t="s">
        <v>1</v>
      </c>
      <c r="D38" s="8">
        <v>35</v>
      </c>
      <c r="E38" s="12">
        <v>1540000</v>
      </c>
      <c r="F38" s="12">
        <f t="shared" ref="F38:F39" si="6">E38*D38</f>
        <v>53900000</v>
      </c>
      <c r="G38" s="34"/>
    </row>
    <row r="39" spans="1:7" s="17" customFormat="1" ht="18.75" customHeight="1">
      <c r="A39" s="8">
        <v>29</v>
      </c>
      <c r="B39" s="9" t="s">
        <v>30</v>
      </c>
      <c r="C39" s="10" t="s">
        <v>10</v>
      </c>
      <c r="D39" s="8">
        <v>1</v>
      </c>
      <c r="E39" s="12">
        <v>44000000</v>
      </c>
      <c r="F39" s="12">
        <f t="shared" si="6"/>
        <v>44000000</v>
      </c>
      <c r="G39" s="34"/>
    </row>
    <row r="40" spans="1:7" s="7" customFormat="1" ht="29.25" customHeight="1">
      <c r="A40" s="36" t="s">
        <v>41</v>
      </c>
      <c r="B40" s="36"/>
      <c r="C40" s="36"/>
      <c r="D40" s="36"/>
      <c r="E40" s="36"/>
      <c r="F40" s="23">
        <f>SUM(F7:F39)</f>
        <v>5969220000</v>
      </c>
    </row>
    <row r="41" spans="1:7" s="7" customFormat="1" ht="11.25" customHeight="1">
      <c r="A41" s="2"/>
      <c r="C41" s="2"/>
      <c r="D41" s="2"/>
      <c r="E41" s="24"/>
      <c r="F41" s="24"/>
    </row>
    <row r="42" spans="1:7" s="7" customFormat="1" ht="21" customHeight="1">
      <c r="A42" s="2"/>
      <c r="B42" s="26"/>
      <c r="C42" s="25"/>
      <c r="D42" s="2"/>
      <c r="E42" s="24"/>
      <c r="F42" s="24"/>
    </row>
  </sheetData>
  <mergeCells count="9">
    <mergeCell ref="A1:F1"/>
    <mergeCell ref="A3:F3"/>
    <mergeCell ref="G34:G39"/>
    <mergeCell ref="G26:G33"/>
    <mergeCell ref="A40:E40"/>
    <mergeCell ref="A6:F6"/>
    <mergeCell ref="A14:F14"/>
    <mergeCell ref="A22:F22"/>
    <mergeCell ref="A26:F26"/>
  </mergeCells>
  <pageMargins left="0.7" right="0.7" top="0.75" bottom="0.75" header="0.3" footer="0.3"/>
  <pageSetup orientation="portrait" horizontalDpi="4294967292"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Phong_QTM_ANM</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ad</cp:lastModifiedBy>
  <cp:lastPrinted>2019-02-19T09:41:50Z</cp:lastPrinted>
  <dcterms:created xsi:type="dcterms:W3CDTF">2017-10-14T03:10:58Z</dcterms:created>
  <dcterms:modified xsi:type="dcterms:W3CDTF">2019-08-07T00:08:37Z</dcterms:modified>
</cp:coreProperties>
</file>